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E8" i="5" l="1"/>
  <c r="AD8" i="5"/>
  <c r="AC8" i="5"/>
  <c r="AB8" i="5"/>
  <c r="AA8" i="5"/>
  <c r="AG8" i="5"/>
  <c r="AQ8" i="5" l="1"/>
  <c r="AP8" i="5"/>
  <c r="AO8" i="5"/>
  <c r="AN8" i="5"/>
  <c r="AM8" i="5"/>
  <c r="I13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<sst xmlns="http://schemas.openxmlformats.org/spreadsheetml/2006/main" count="75" uniqueCount="31">
  <si>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</si>
  <si>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</si>
  <si>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</si>
  <si>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</si>
  <si>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</si>
  <si>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</si>
  <si>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</si>
  <si>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</si>
  <si>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</si>
  <si>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</si>
  <si>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</si>
  <si>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</si>
  <si>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</si>
  <si>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</si>
  <si>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</si>
  <si>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</si>
  <si>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</si>
  <si>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</si>
  <si>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</si>
  <si>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</si>
  <si>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</si>
  <si>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</si>
  <si>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</si>
  <si>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</si>
  <si>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 2</t>
  </si>
  <si>
    <t>7.</t>
  </si>
  <si>
    <t>Eetu Beloff</t>
  </si>
  <si>
    <t>26.9.2005   Imatra</t>
  </si>
  <si>
    <t>IPV = Imatran Pallo-Veikot  (1955),  kasvattajaseura</t>
  </si>
  <si>
    <t>5.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</si>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</sst>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2020</v>
      </c>
      <c r="Y4" s="12" t="s">
        <v>25</v>
      </c>
      <c r="Z4" s="1" t="s">
        <v>24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32">
        <v>0.25</v>
      </c>
      <c r="AG4" s="19">
        <v>4</v>
      </c>
      <c r="AH4" s="40"/>
      <c r="AI4" s="7"/>
      <c r="AJ4" s="7"/>
      <c r="AK4" s="7"/>
      <c r="AL4" s="68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9">
        <v>2021</v>
      </c>
      <c r="Y5" s="69" t="s">
        <v>29</v>
      </c>
      <c r="Z5" s="70" t="s">
        <v>24</v>
      </c>
      <c r="AA5" s="69">
        <v>5</v>
      </c>
      <c r="AB5" s="69">
        <v>0</v>
      </c>
      <c r="AC5" s="69">
        <v>0</v>
      </c>
      <c r="AD5" s="69">
        <v>0</v>
      </c>
      <c r="AE5" s="69">
        <v>5</v>
      </c>
      <c r="AF5" s="71">
        <v>0.25</v>
      </c>
      <c r="AG5" s="72">
        <v>20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69">
        <v>2022</v>
      </c>
      <c r="Y6" s="69" t="s">
        <v>30</v>
      </c>
      <c r="Z6" s="70" t="s">
        <v>24</v>
      </c>
      <c r="AA6" s="69">
        <v>9</v>
      </c>
      <c r="AB6" s="69">
        <v>0</v>
      </c>
      <c r="AC6" s="69">
        <v>0</v>
      </c>
      <c r="AD6" s="69">
        <v>2</v>
      </c>
      <c r="AE6" s="69">
        <v>14</v>
      </c>
      <c r="AF6" s="71">
        <v>0.34150000000000003</v>
      </c>
      <c r="AG6" s="72">
        <v>41</v>
      </c>
      <c r="AH6" s="40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0</v>
      </c>
      <c r="AR6" s="65">
        <v>0</v>
      </c>
      <c r="AS6" s="10"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2023</v>
      </c>
      <c r="Y7" s="12" t="s">
        <v>25</v>
      </c>
      <c r="Z7" s="1" t="s">
        <v>24</v>
      </c>
      <c r="AA7" s="12">
        <v>11</v>
      </c>
      <c r="AB7" s="12">
        <v>1</v>
      </c>
      <c r="AC7" s="12">
        <v>9</v>
      </c>
      <c r="AD7" s="12">
        <v>6</v>
      </c>
      <c r="AE7" s="12">
        <v>35</v>
      </c>
      <c r="AF7" s="73">
        <v>0.46052631578947367</v>
      </c>
      <c r="AG7" s="10">
        <v>76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SUM(E7:E7)</f>
        <v>0</v>
      </c>
      <c r="F8" s="36">
        <f>SUM(F7:F7)</f>
        <v>0</v>
      </c>
      <c r="G8" s="36">
        <f>SUM(G7:G7)</f>
        <v>0</v>
      </c>
      <c r="H8" s="36">
        <f>SUM(H7:H7)</f>
        <v>0</v>
      </c>
      <c r="I8" s="36">
        <f>SUM(I7:I7)</f>
        <v>0</v>
      </c>
      <c r="J8" s="37">
        <v>0</v>
      </c>
      <c r="K8" s="21">
        <f>SUM(K7:K7)</f>
        <v>0</v>
      </c>
      <c r="L8" s="18"/>
      <c r="M8" s="29"/>
      <c r="N8" s="41"/>
      <c r="O8" s="42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26</v>
      </c>
      <c r="AB8" s="36">
        <f>SUM(AB4:AB7)</f>
        <v>1</v>
      </c>
      <c r="AC8" s="36">
        <f>SUM(AC4:AC7)</f>
        <v>9</v>
      </c>
      <c r="AD8" s="36">
        <f>SUM(AD4:AD7)</f>
        <v>9</v>
      </c>
      <c r="AE8" s="36">
        <f>SUM(AE4:AE7)</f>
        <v>55</v>
      </c>
      <c r="AF8" s="37">
        <f>PRODUCT(AE8/AG8)</f>
        <v>0.39007092198581561</v>
      </c>
      <c r="AG8" s="21">
        <f>SUM(AG4:AG7)</f>
        <v>141</v>
      </c>
      <c r="AH8" s="18"/>
      <c r="AI8" s="29"/>
      <c r="AJ8" s="41"/>
      <c r="AK8" s="42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37">
        <f>PRODUCT(AQ8/AS8)</f>
        <v>0</v>
      </c>
      <c r="AS8" s="39">
        <f>SUM(AS4:AS7)</f>
        <v>7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28</v>
      </c>
      <c r="U10" s="16"/>
      <c r="V10" s="16"/>
      <c r="W10" s="16"/>
      <c r="X10" s="17"/>
      <c r="Y10" s="17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26</v>
      </c>
      <c r="F13" s="47">
        <f>PRODUCT(AB8+AN8)</f>
        <v>1</v>
      </c>
      <c r="G13" s="47">
        <f>PRODUCT(AC8+AO8)</f>
        <v>9</v>
      </c>
      <c r="H13" s="47">
        <f>PRODUCT(AD8+AP8)</f>
        <v>9</v>
      </c>
      <c r="I13" s="47">
        <f>PRODUCT(AE8+AQ8)</f>
        <v>55</v>
      </c>
      <c r="J13" s="60">
        <f>PRODUCT(I13/K13)</f>
        <v>0.3716216216216216</v>
      </c>
      <c r="K13" s="10">
        <f>PRODUCT(AG8+AS8)</f>
        <v>148</v>
      </c>
      <c r="L13" s="53">
        <f>PRODUCT((F13+G13)/E13)</f>
        <v>0.38461538461538464</v>
      </c>
      <c r="M13" s="53">
        <f>PRODUCT(H13/E13)</f>
        <v>0.34615384615384615</v>
      </c>
      <c r="N13" s="53">
        <f>PRODUCT((F13+G13+H13)/E13)</f>
        <v>0.73076923076923073</v>
      </c>
      <c r="O13" s="53">
        <f>PRODUCT(I13/E13)</f>
        <v>2.1153846153846154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26</v>
      </c>
      <c r="F14" s="47">
        <f t="shared" ref="F14:I14" si="0">SUM(F11:F13)</f>
        <v>1</v>
      </c>
      <c r="G14" s="47">
        <f t="shared" si="0"/>
        <v>9</v>
      </c>
      <c r="H14" s="47">
        <f t="shared" si="0"/>
        <v>9</v>
      </c>
      <c r="I14" s="47">
        <f t="shared" si="0"/>
        <v>55</v>
      </c>
      <c r="J14" s="60">
        <f>PRODUCT(I14/K14)</f>
        <v>0.3716216216216216</v>
      </c>
      <c r="K14" s="16">
        <f>SUM(K11:K13)</f>
        <v>148</v>
      </c>
      <c r="L14" s="53">
        <f>PRODUCT((F14+G14)/E14)</f>
        <v>0.38461538461538464</v>
      </c>
      <c r="M14" s="53">
        <f>PRODUCT(H14/E14)</f>
        <v>0.34615384615384615</v>
      </c>
      <c r="N14" s="53">
        <f>PRODUCT((F14+G14+H14)/E14)</f>
        <v>0.73076923076923073</v>
      </c>
      <c r="O14" s="53">
        <f>PRODUCT(I14/E14)</f>
        <v>2.1153846153846154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T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2023-08-22T07:53:53Z</dcterms:modified>
</cp:coreProperties>
</file>